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andrew.schulzkump\Desktop\122169-O3 Ponca's Laundry\Bids\"/>
    </mc:Choice>
  </mc:AlternateContent>
  <xr:revisionPtr revIDLastSave="0" documentId="13_ncr:1_{69A1AD76-4D47-4ABD-9D7A-008416EF6451}" xr6:coauthVersionLast="47" xr6:coauthVersionMax="47" xr10:uidLastSave="{00000000-0000-0000-0000-000000000000}"/>
  <bookViews>
    <workbookView xWindow="-120" yWindow="-120" windowWidth="29040" windowHeight="15720" xr2:uid="{D12E69EB-B6C7-46DA-819C-E3BB9921E4B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24" i="1"/>
  <c r="D25" i="1"/>
  <c r="D26" i="1"/>
  <c r="D27" i="1"/>
  <c r="D28" i="1"/>
  <c r="D29" i="1"/>
  <c r="D30" i="1"/>
  <c r="D31" i="1"/>
  <c r="D32" i="1"/>
  <c r="D23" i="1"/>
  <c r="D10" i="1"/>
  <c r="D12" i="1"/>
  <c r="D13" i="1"/>
  <c r="D14" i="1"/>
  <c r="D15" i="1"/>
  <c r="D16" i="1"/>
  <c r="D17" i="1"/>
  <c r="D18" i="1"/>
  <c r="D19" i="1"/>
  <c r="D9" i="1"/>
  <c r="D33" i="1" l="1"/>
  <c r="D20" i="1"/>
  <c r="D34" i="1" l="1"/>
</calcChain>
</file>

<file path=xl/sharedStrings.xml><?xml version="1.0" encoding="utf-8"?>
<sst xmlns="http://schemas.openxmlformats.org/spreadsheetml/2006/main" count="37" uniqueCount="33">
  <si>
    <t>Attachment 4 - Cost Sheet</t>
  </si>
  <si>
    <t>Unit
Price</t>
  </si>
  <si>
    <t>Extended 
Amount</t>
  </si>
  <si>
    <t xml:space="preserve">Bidders shall provide their proposed costs below.  Prices submitted on the cost proposal form, one accepted by the State, shall remain fixed for the first term of the contract.  For the purposes of the RFP, we will use the estimated quantities below.  </t>
  </si>
  <si>
    <t>Queen fitted sheet, color white, 55% cotton and 45% polyester</t>
  </si>
  <si>
    <t>Queen flat sheet, color white, 55% cotton and 45% polyester</t>
  </si>
  <si>
    <t>Open Pillow Case, color white, 55% cotton and 45% polyester</t>
  </si>
  <si>
    <t>Full fitted sheet, color white, 55% cotton and 45% polyester</t>
  </si>
  <si>
    <t>Full flat sheet, color white, 55% cotton and 45% polyester</t>
  </si>
  <si>
    <t>Bath towel (25”x47”), color white, 80% cotton and 20% polyester</t>
  </si>
  <si>
    <t>Bath mat (21”x28”), color white, 80% cotton and 20% polyester</t>
  </si>
  <si>
    <t>Hand towel (16”x28”), color white, 80% cotton and 20% polyester</t>
  </si>
  <si>
    <t>Wash cloth (12”x12”), color white, 80% cotton and 20% polyester</t>
  </si>
  <si>
    <t>Kitchen towels (25”x 34”), color white, 100% cotton</t>
  </si>
  <si>
    <t>Micro-fiber cleaning cloth (15”x15”) color blue</t>
  </si>
  <si>
    <t>Description  
Bed Linens and Towels</t>
  </si>
  <si>
    <t>Description  
Rugs</t>
  </si>
  <si>
    <t>Sub Total</t>
  </si>
  <si>
    <t>Cabin Logo Run 3'x5' Change Outs</t>
  </si>
  <si>
    <t>Visitor Center Logo Run 6' x 6' Change Outs</t>
  </si>
  <si>
    <t>Visitor Center Logo Run 4' x 6' Change Outs</t>
  </si>
  <si>
    <t>Cabin Waterproof Showdow Grey 2' x 3' Change Outs</t>
  </si>
  <si>
    <t>Visitor Center Waterproof Showdow Grey 4' x 6' Change Outs</t>
  </si>
  <si>
    <t>Visitor Center Waterproof Showdow Grey 3' x 10' Change Outs</t>
  </si>
  <si>
    <t>Visitor Center Waterproof Showdow Grey 3' x 5' Change Outs</t>
  </si>
  <si>
    <t>Visitor Center Waterproof Showdow Grey 2' x 3' Change Outs</t>
  </si>
  <si>
    <t>Cabins All Weather Outdoor Mat 2' x 3'</t>
  </si>
  <si>
    <t>Visitor Center All Weather Outdoor Mat 3' x 5'</t>
  </si>
  <si>
    <t>Grand Total</t>
  </si>
  <si>
    <t>122169-O3 Laundry Service Contract for Ponca State Park</t>
  </si>
  <si>
    <t xml:space="preserve">Estimated QTY  (Annual) </t>
  </si>
  <si>
    <t>Services at Ponca State Park 88090 Spur 26 E  Ponca, NE 68770</t>
  </si>
  <si>
    <t>Bidder's Name: Appeara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</si>
</sst>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Aptos Narrow"/>
      <family val="2"/>
      <scheme val="minor"/>
    </font>
    <font>
      <sz val="11"/>
      <color theme="1"/>
      <name val="Aptos Narrow"/>
      <family val="2"/>
      <scheme val="minor"/>
    </font>
    <font>
      <b/>
      <sz val="16"/>
      <color theme="1"/>
      <name val="Calibri"/>
      <family val="2"/>
    </font>
    <font>
      <b/>
      <sz val="16"/>
      <color theme="1"/>
      <name val="Aptos Narrow"/>
      <family val="2"/>
      <scheme val="minor"/>
    </font>
    <font>
      <b/>
      <sz val="22"/>
      <color theme="1"/>
      <name val="Aptos Narrow"/>
      <family val="2"/>
      <scheme val="minor"/>
    </font>
    <font>
      <sz val="14"/>
      <color theme="1"/>
      <name val="Aptos Narrow"/>
      <family val="2"/>
      <scheme val="minor"/>
    </font>
    <font>
      <sz val="12"/>
      <color theme="1"/>
      <name val="Aptos Narrow"/>
      <family val="2"/>
      <scheme val="minor"/>
    </font>
    <font>
      <b/>
      <sz val="12"/>
      <color theme="1"/>
      <name val="Aptos Narrow"/>
      <family val="2"/>
      <scheme val="minor"/>
    </font>
    <font>
      <sz val="12"/>
      <color theme="1"/>
      <name val="Calibri"/>
      <family val="2"/>
    </font>
  </fonts>
  <fills count="2">
    <fill>
      <patternFill patternType="none"/>
    </fill>
    <fill>
      <patternFill patternType="gray125"/>
    </fill>
  </fills>
  <borders count="8">
    <border>
      <left/>
      <right/>
      <top/>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44" fontId="0" fillId="0" borderId="0" xfId="1" applyFont="1"/>
    <xf numFmtId="0" fontId="0" fillId="0" borderId="0" xfId="0" applyAlignment="1">
      <alignment horizontal="center" wrapText="1"/>
    </xf>
    <xf numFmtId="0" fontId="2" fillId="0" borderId="2" xfId="0" applyFont="1" applyBorder="1" applyAlignment="1">
      <alignment wrapText="1"/>
    </xf>
    <xf numFmtId="0" fontId="2" fillId="0" borderId="2" xfId="0" applyFont="1" applyBorder="1" applyAlignment="1">
      <alignment horizontal="center" vertical="center" wrapText="1"/>
    </xf>
    <xf numFmtId="0" fontId="3" fillId="0" borderId="2" xfId="0" applyFont="1" applyBorder="1" applyAlignment="1">
      <alignment horizontal="center" wrapText="1"/>
    </xf>
    <xf numFmtId="44" fontId="3" fillId="0" borderId="2" xfId="1" applyFont="1" applyBorder="1" applyAlignment="1">
      <alignment horizontal="center" wrapText="1"/>
    </xf>
    <xf numFmtId="0" fontId="2" fillId="0" borderId="2" xfId="0" applyFont="1" applyBorder="1" applyAlignment="1">
      <alignment horizontal="left" wrapText="1"/>
    </xf>
    <xf numFmtId="0" fontId="6" fillId="0" borderId="2" xfId="0" applyFont="1" applyBorder="1"/>
    <xf numFmtId="44" fontId="6" fillId="0" borderId="2" xfId="1" applyFont="1" applyBorder="1"/>
    <xf numFmtId="0" fontId="6" fillId="0" borderId="4" xfId="0" applyFont="1" applyBorder="1"/>
    <xf numFmtId="0" fontId="6" fillId="0" borderId="0" xfId="0" applyFont="1"/>
    <xf numFmtId="0" fontId="7" fillId="0" borderId="0" xfId="0" applyFont="1" applyAlignment="1">
      <alignment horizontal="right"/>
    </xf>
    <xf numFmtId="0" fontId="7" fillId="0" borderId="2" xfId="0" applyFont="1" applyBorder="1" applyAlignment="1">
      <alignment horizontal="right"/>
    </xf>
    <xf numFmtId="0" fontId="7" fillId="0" borderId="3" xfId="0" applyFont="1" applyBorder="1" applyAlignment="1">
      <alignment horizontal="right"/>
    </xf>
    <xf numFmtId="44" fontId="6" fillId="0" borderId="3" xfId="1" applyFont="1" applyBorder="1"/>
    <xf numFmtId="0" fontId="3" fillId="0" borderId="7" xfId="0" applyFont="1" applyBorder="1" applyAlignment="1">
      <alignment horizontal="center" wrapText="1"/>
    </xf>
    <xf numFmtId="44" fontId="3" fillId="0" borderId="7" xfId="1" applyFont="1" applyBorder="1" applyAlignment="1">
      <alignment horizontal="center" wrapText="1"/>
    </xf>
    <xf numFmtId="0" fontId="7" fillId="0" borderId="5" xfId="0" applyFont="1" applyBorder="1" applyAlignment="1">
      <alignment horizontal="right"/>
    </xf>
    <xf numFmtId="44" fontId="6" fillId="0" borderId="5" xfId="1" applyFont="1" applyBorder="1"/>
    <xf numFmtId="0" fontId="8" fillId="0" borderId="2" xfId="0" applyFont="1" applyBorder="1" applyAlignment="1">
      <alignment horizontal="left" vertical="center"/>
    </xf>
    <xf numFmtId="0" fontId="6" fillId="0" borderId="3" xfId="0" applyFont="1" applyBorder="1"/>
    <xf numFmtId="44" fontId="6" fillId="0" borderId="6" xfId="1" applyFont="1" applyBorder="1"/>
    <xf numFmtId="0" fontId="6" fillId="0" borderId="1" xfId="0" applyFont="1" applyBorder="1" applyAlignment="1">
      <alignment horizontal="center" wrapText="1"/>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53375-D88C-4E8C-BC46-F55EE28B065A}">
  <sheetPr>
    <pageSetUpPr fitToPage="1"/>
  </sheetPr>
  <dimension ref="A1:D34"/>
  <sheetViews>
    <sheetView tabSelected="1" workbookViewId="0">
      <selection activeCell="A5" sqref="A5:D5"/>
    </sheetView>
  </sheetViews>
  <sheetFormatPr defaultRowHeight="15" x14ac:dyDescent="0.25"/>
  <cols>
    <col min="1" max="1" width="62.5703125" bestFit="1" customWidth="1"/>
    <col min="2" max="2" width="23.85546875" bestFit="1" customWidth="1"/>
    <col min="3" max="3" width="16" bestFit="1" customWidth="1"/>
    <col min="4" max="4" width="16.28515625" style="1" bestFit="1" customWidth="1"/>
  </cols>
  <sheetData>
    <row r="1" spans="1:4" ht="28.5" x14ac:dyDescent="0.45">
      <c r="A1" s="24" t="s">
        <v>0</v>
      </c>
      <c r="B1" s="24"/>
      <c r="C1" s="24"/>
      <c r="D1" s="24"/>
    </row>
    <row r="2" spans="1:4" ht="18.75" x14ac:dyDescent="0.3">
      <c r="A2" s="25" t="s">
        <v>29</v>
      </c>
      <c r="B2" s="25"/>
      <c r="C2" s="25"/>
      <c r="D2" s="25"/>
    </row>
    <row r="3" spans="1:4" ht="15.75" x14ac:dyDescent="0.25">
      <c r="A3" s="26" t="s">
        <v>31</v>
      </c>
      <c r="B3" s="26"/>
      <c r="C3" s="26"/>
      <c r="D3" s="26"/>
    </row>
    <row r="5" spans="1:4" ht="16.5" thickBot="1" x14ac:dyDescent="0.3">
      <c r="A5" s="27" t="s">
        <v>32</v>
      </c>
      <c r="B5" s="27"/>
      <c r="C5" s="27"/>
      <c r="D5" s="27"/>
    </row>
    <row r="6" spans="1:4" ht="33" customHeight="1" thickTop="1" x14ac:dyDescent="0.25">
      <c r="A6" s="23" t="s">
        <v>3</v>
      </c>
      <c r="B6" s="23"/>
      <c r="C6" s="23"/>
      <c r="D6" s="23"/>
    </row>
    <row r="7" spans="1:4" x14ac:dyDescent="0.25">
      <c r="A7" s="2"/>
      <c r="B7" s="2"/>
      <c r="C7" s="2"/>
      <c r="D7" s="2"/>
    </row>
    <row r="8" spans="1:4" ht="42" x14ac:dyDescent="0.35">
      <c r="A8" s="7" t="s">
        <v>15</v>
      </c>
      <c r="B8" s="4" t="s">
        <v>30</v>
      </c>
      <c r="C8" s="5" t="s">
        <v>1</v>
      </c>
      <c r="D8" s="6" t="s">
        <v>2</v>
      </c>
    </row>
    <row r="9" spans="1:4" ht="15.75" x14ac:dyDescent="0.25">
      <c r="A9" s="8" t="s">
        <v>4</v>
      </c>
      <c r="B9" s="8">
        <v>8000</v>
      </c>
      <c r="C9" s="9">
        <v>0.96</v>
      </c>
      <c r="D9" s="9">
        <f>B9*C9</f>
        <v>7680</v>
      </c>
    </row>
    <row r="10" spans="1:4" ht="15.75" x14ac:dyDescent="0.25">
      <c r="A10" s="8" t="s">
        <v>5</v>
      </c>
      <c r="B10" s="8">
        <v>8000</v>
      </c>
      <c r="C10" s="9">
        <v>0.91</v>
      </c>
      <c r="D10" s="9">
        <f t="shared" ref="D10:D19" si="0">B10*C10</f>
        <v>7280</v>
      </c>
    </row>
    <row r="11" spans="1:4" ht="15.75" x14ac:dyDescent="0.25">
      <c r="A11" s="8" t="s">
        <v>6</v>
      </c>
      <c r="B11" s="8">
        <v>26000</v>
      </c>
      <c r="C11" s="9">
        <v>0.3</v>
      </c>
      <c r="D11" s="9">
        <f>B11*C11</f>
        <v>7800</v>
      </c>
    </row>
    <row r="12" spans="1:4" ht="15.75" x14ac:dyDescent="0.25">
      <c r="A12" s="8" t="s">
        <v>7</v>
      </c>
      <c r="B12" s="8">
        <v>5000</v>
      </c>
      <c r="C12" s="9">
        <v>0.91</v>
      </c>
      <c r="D12" s="9">
        <f t="shared" si="0"/>
        <v>4550</v>
      </c>
    </row>
    <row r="13" spans="1:4" ht="15.75" x14ac:dyDescent="0.25">
      <c r="A13" s="8" t="s">
        <v>8</v>
      </c>
      <c r="B13" s="8">
        <v>5000</v>
      </c>
      <c r="C13" s="9">
        <v>0.91</v>
      </c>
      <c r="D13" s="9">
        <f t="shared" si="0"/>
        <v>4550</v>
      </c>
    </row>
    <row r="14" spans="1:4" ht="15.75" x14ac:dyDescent="0.25">
      <c r="A14" s="8" t="s">
        <v>9</v>
      </c>
      <c r="B14" s="8">
        <v>36000</v>
      </c>
      <c r="C14" s="9">
        <v>0.39</v>
      </c>
      <c r="D14" s="9">
        <f t="shared" si="0"/>
        <v>14040</v>
      </c>
    </row>
    <row r="15" spans="1:4" ht="15.75" x14ac:dyDescent="0.25">
      <c r="A15" s="8" t="s">
        <v>10</v>
      </c>
      <c r="B15" s="8">
        <v>7000</v>
      </c>
      <c r="C15" s="9">
        <v>0.39</v>
      </c>
      <c r="D15" s="9">
        <f t="shared" si="0"/>
        <v>2730</v>
      </c>
    </row>
    <row r="16" spans="1:4" ht="15.75" x14ac:dyDescent="0.25">
      <c r="A16" s="8" t="s">
        <v>11</v>
      </c>
      <c r="B16" s="8">
        <v>20000</v>
      </c>
      <c r="C16" s="9">
        <v>0.28999999999999998</v>
      </c>
      <c r="D16" s="9">
        <f t="shared" si="0"/>
        <v>5800</v>
      </c>
    </row>
    <row r="17" spans="1:4" ht="15.75" x14ac:dyDescent="0.25">
      <c r="A17" s="8" t="s">
        <v>12</v>
      </c>
      <c r="B17" s="8">
        <v>36000</v>
      </c>
      <c r="C17" s="9">
        <v>0.13</v>
      </c>
      <c r="D17" s="9">
        <f t="shared" si="0"/>
        <v>4680</v>
      </c>
    </row>
    <row r="18" spans="1:4" ht="15.75" x14ac:dyDescent="0.25">
      <c r="A18" s="8" t="s">
        <v>13</v>
      </c>
      <c r="B18" s="21">
        <v>25000</v>
      </c>
      <c r="C18" s="9">
        <v>0.24</v>
      </c>
      <c r="D18" s="9">
        <f t="shared" si="0"/>
        <v>6000</v>
      </c>
    </row>
    <row r="19" spans="1:4" ht="15.75" x14ac:dyDescent="0.25">
      <c r="A19" s="10" t="s">
        <v>14</v>
      </c>
      <c r="B19" s="8">
        <v>45000</v>
      </c>
      <c r="C19" s="22">
        <v>0.17</v>
      </c>
      <c r="D19" s="9">
        <f t="shared" si="0"/>
        <v>7650.0000000000009</v>
      </c>
    </row>
    <row r="20" spans="1:4" ht="15.75" x14ac:dyDescent="0.25">
      <c r="A20" s="11"/>
      <c r="B20" s="12"/>
      <c r="C20" s="14" t="s">
        <v>17</v>
      </c>
      <c r="D20" s="15">
        <f>SUM(D9:D19)</f>
        <v>72760</v>
      </c>
    </row>
    <row r="21" spans="1:4" ht="15.75" x14ac:dyDescent="0.25">
      <c r="A21" s="11"/>
      <c r="B21" s="12"/>
      <c r="C21" s="18"/>
      <c r="D21" s="19"/>
    </row>
    <row r="22" spans="1:4" ht="42" x14ac:dyDescent="0.35">
      <c r="A22" s="3" t="s">
        <v>16</v>
      </c>
      <c r="B22" s="4" t="s">
        <v>30</v>
      </c>
      <c r="C22" s="16" t="s">
        <v>1</v>
      </c>
      <c r="D22" s="17" t="s">
        <v>2</v>
      </c>
    </row>
    <row r="23" spans="1:4" ht="15.75" x14ac:dyDescent="0.25">
      <c r="A23" s="20" t="s">
        <v>19</v>
      </c>
      <c r="B23" s="8">
        <v>48</v>
      </c>
      <c r="C23" s="9">
        <v>13.58</v>
      </c>
      <c r="D23" s="9">
        <f>B23*C23</f>
        <v>651.84</v>
      </c>
    </row>
    <row r="24" spans="1:4" ht="15.75" x14ac:dyDescent="0.25">
      <c r="A24" s="20" t="s">
        <v>20</v>
      </c>
      <c r="B24" s="8">
        <v>72</v>
      </c>
      <c r="C24" s="9">
        <v>9.0500000000000007</v>
      </c>
      <c r="D24" s="9">
        <f t="shared" ref="D24:D32" si="1">B24*C24</f>
        <v>651.6</v>
      </c>
    </row>
    <row r="25" spans="1:4" ht="15.75" x14ac:dyDescent="0.25">
      <c r="A25" s="20" t="s">
        <v>18</v>
      </c>
      <c r="B25" s="8">
        <v>768</v>
      </c>
      <c r="C25" s="9">
        <v>5.79</v>
      </c>
      <c r="D25" s="9">
        <f t="shared" si="1"/>
        <v>4446.72</v>
      </c>
    </row>
    <row r="26" spans="1:4" ht="15.75" x14ac:dyDescent="0.25">
      <c r="A26" s="20" t="s">
        <v>21</v>
      </c>
      <c r="B26" s="8">
        <v>360</v>
      </c>
      <c r="C26" s="9">
        <v>2.97</v>
      </c>
      <c r="D26" s="9">
        <f t="shared" si="1"/>
        <v>1069.2</v>
      </c>
    </row>
    <row r="27" spans="1:4" ht="15.75" x14ac:dyDescent="0.25">
      <c r="A27" s="20" t="s">
        <v>25</v>
      </c>
      <c r="B27" s="8">
        <v>48</v>
      </c>
      <c r="C27" s="9">
        <v>2.97</v>
      </c>
      <c r="D27" s="9">
        <f t="shared" si="1"/>
        <v>142.56</v>
      </c>
    </row>
    <row r="28" spans="1:4" ht="15.75" x14ac:dyDescent="0.25">
      <c r="A28" s="20" t="s">
        <v>24</v>
      </c>
      <c r="B28" s="8">
        <v>216</v>
      </c>
      <c r="C28" s="9">
        <v>3.71</v>
      </c>
      <c r="D28" s="9">
        <f t="shared" si="1"/>
        <v>801.36</v>
      </c>
    </row>
    <row r="29" spans="1:4" ht="15.75" x14ac:dyDescent="0.25">
      <c r="A29" s="20" t="s">
        <v>22</v>
      </c>
      <c r="B29" s="8">
        <v>288</v>
      </c>
      <c r="C29" s="9">
        <v>6.03</v>
      </c>
      <c r="D29" s="9">
        <f t="shared" si="1"/>
        <v>1736.64</v>
      </c>
    </row>
    <row r="30" spans="1:4" ht="15.75" x14ac:dyDescent="0.25">
      <c r="A30" s="20" t="s">
        <v>23</v>
      </c>
      <c r="B30" s="8">
        <v>48</v>
      </c>
      <c r="C30" s="9">
        <v>8.25</v>
      </c>
      <c r="D30" s="9">
        <f t="shared" si="1"/>
        <v>396</v>
      </c>
    </row>
    <row r="31" spans="1:4" ht="15.75" x14ac:dyDescent="0.25">
      <c r="A31" s="20" t="s">
        <v>26</v>
      </c>
      <c r="B31" s="8">
        <v>62</v>
      </c>
      <c r="C31" s="9">
        <v>2.65</v>
      </c>
      <c r="D31" s="9">
        <f t="shared" si="1"/>
        <v>164.29999999999998</v>
      </c>
    </row>
    <row r="32" spans="1:4" ht="15.75" x14ac:dyDescent="0.25">
      <c r="A32" s="20" t="s">
        <v>27</v>
      </c>
      <c r="B32" s="8">
        <v>24</v>
      </c>
      <c r="C32" s="9">
        <v>4.34</v>
      </c>
      <c r="D32" s="9">
        <f t="shared" si="1"/>
        <v>104.16</v>
      </c>
    </row>
    <row r="33" spans="1:4" ht="15.75" x14ac:dyDescent="0.25">
      <c r="A33" s="11"/>
      <c r="B33" s="12"/>
      <c r="C33" s="13" t="s">
        <v>17</v>
      </c>
      <c r="D33" s="9">
        <f>SUM(D23:D32)</f>
        <v>10164.379999999999</v>
      </c>
    </row>
    <row r="34" spans="1:4" ht="15.75" x14ac:dyDescent="0.25">
      <c r="A34" s="11"/>
      <c r="B34" s="12"/>
      <c r="C34" s="13" t="s">
        <v>28</v>
      </c>
      <c r="D34" s="9">
        <f>D20+D33</f>
        <v>82924.38</v>
      </c>
    </row>
  </sheetData>
  <mergeCells count="5">
    <mergeCell ref="A6:D6"/>
    <mergeCell ref="A1:D1"/>
    <mergeCell ref="A2:D2"/>
    <mergeCell ref="A3:D3"/>
    <mergeCell ref="A5:D5"/>
  </mergeCells>
  <pageMargins left="0.7" right="0.7" top="0.75" bottom="0.75" header="0.3" footer="0.3"/>
  <pageSetup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 of 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Mencl, Kay</dc:creator>
  <cp:lastModifiedBy>Schulzkump, Andrew</cp:lastModifiedBy>
  <cp:lastPrinted>2025-04-07T21:18:31Z</cp:lastPrinted>
  <dcterms:created xsi:type="dcterms:W3CDTF">2025-04-07T21:11:23Z</dcterms:created>
  <dcterms:modified xsi:type="dcterms:W3CDTF">2025-09-02T16:40:28Z</dcterms:modified>
</cp:coreProperties>
</file>